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2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50" i="1"/>
  <c r="L50"/>
  <c r="K50"/>
  <c r="J50"/>
  <c r="I50"/>
  <c r="H50"/>
  <c r="G50"/>
  <c r="F50"/>
  <c r="E50"/>
  <c r="D50"/>
  <c r="C50"/>
  <c r="M36"/>
  <c r="L36"/>
  <c r="K36"/>
  <c r="J36"/>
  <c r="I36"/>
  <c r="H36"/>
  <c r="G36"/>
  <c r="F36"/>
  <c r="E36"/>
  <c r="D36"/>
  <c r="C36"/>
  <c r="M23"/>
  <c r="M18"/>
  <c r="L18"/>
  <c r="L23" s="1"/>
  <c r="K18"/>
  <c r="J18"/>
  <c r="I18"/>
  <c r="H18"/>
  <c r="G18"/>
  <c r="F18"/>
  <c r="E18"/>
  <c r="D18"/>
  <c r="D23" s="1"/>
  <c r="C18"/>
  <c r="M10"/>
  <c r="L10"/>
  <c r="K10"/>
  <c r="K23" s="1"/>
  <c r="J10"/>
  <c r="J23" s="1"/>
  <c r="I10"/>
  <c r="I23" s="1"/>
  <c r="H10"/>
  <c r="H23" s="1"/>
  <c r="G10"/>
  <c r="G23" s="1"/>
  <c r="F10"/>
  <c r="F23" s="1"/>
  <c r="E10"/>
  <c r="E23" s="1"/>
  <c r="D10"/>
  <c r="C10"/>
  <c r="C23" s="1"/>
</calcChain>
</file>

<file path=xl/sharedStrings.xml><?xml version="1.0" encoding="utf-8"?>
<sst xmlns="http://schemas.openxmlformats.org/spreadsheetml/2006/main" count="43" uniqueCount="31">
  <si>
    <t>ديوان تربية الماشية وتوفير المرعى</t>
  </si>
  <si>
    <t>تطور أعداد قطيع الأبقار</t>
  </si>
  <si>
    <t>الوحدة: رأس</t>
  </si>
  <si>
    <t>الفصيلة</t>
  </si>
  <si>
    <t>ألأبقار المؤصلة</t>
  </si>
  <si>
    <t>أبقار مؤصلة</t>
  </si>
  <si>
    <t>اراخي 18-30 شهرا</t>
  </si>
  <si>
    <t>م. ألأناث المنتجة المؤصلة</t>
  </si>
  <si>
    <t>اراخي 6-18 شهرا</t>
  </si>
  <si>
    <t>الذكور  (عجول)</t>
  </si>
  <si>
    <t>إناث  (عجلات)</t>
  </si>
  <si>
    <t>أبقار أخرى</t>
  </si>
  <si>
    <t xml:space="preserve"> ألأبقار المهجنة والمحلية</t>
  </si>
  <si>
    <t>الأبقار</t>
  </si>
  <si>
    <t>م.ألأناث المهجنة والمحلية</t>
  </si>
  <si>
    <t>مجموع ألأبقار المنتجة</t>
  </si>
  <si>
    <t>المصدر : الإدارة العامة للدراسات والتنمية الفلاحية</t>
  </si>
  <si>
    <t>تطور أعداد قطيع الأغنام</t>
  </si>
  <si>
    <t>نعاج</t>
  </si>
  <si>
    <t>بركوسة</t>
  </si>
  <si>
    <t>م.أناث منتجة</t>
  </si>
  <si>
    <t>بركوس</t>
  </si>
  <si>
    <t>علوش</t>
  </si>
  <si>
    <t>علوشة</t>
  </si>
  <si>
    <t>اغنام أخرى</t>
  </si>
  <si>
    <t>تطور أعداد قطيع الماعز</t>
  </si>
  <si>
    <t>عنز</t>
  </si>
  <si>
    <t>عناق</t>
  </si>
  <si>
    <t>ماعز آخر</t>
  </si>
  <si>
    <t>ملاحظة: لم يقع انجاز تعداد القطيع لسنوات 2019 ،2020 ،2021 ، 2022 ، 2023 ،  2024 و 2025</t>
  </si>
  <si>
    <t>ملاحظة: لم يقع انجاز تعداد القطيع منذ سنة 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</si>
</sst>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FCD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rightToLeft="1" tabSelected="1" topLeftCell="A41" zoomScale="98" zoomScaleNormal="98" workbookViewId="0">
      <selection activeCell="A28" sqref="A28:M54"/>
    </sheetView>
  </sheetViews>
  <sheetFormatPr baseColWidth="10" defaultRowHeight="14.4"/>
  <cols>
    <col min="2" max="2" width="15.5546875" customWidth="1"/>
    <col min="3" max="13" width="9.33203125" customWidth="1"/>
    <col min="258" max="258" width="15.5546875" customWidth="1"/>
    <col min="259" max="269" width="9.33203125" customWidth="1"/>
    <col min="514" max="514" width="15.5546875" customWidth="1"/>
    <col min="515" max="525" width="9.33203125" customWidth="1"/>
    <col min="770" max="770" width="15.5546875" customWidth="1"/>
    <col min="771" max="781" width="9.33203125" customWidth="1"/>
    <col min="1026" max="1026" width="15.5546875" customWidth="1"/>
    <col min="1027" max="1037" width="9.33203125" customWidth="1"/>
    <col min="1282" max="1282" width="15.5546875" customWidth="1"/>
    <col min="1283" max="1293" width="9.33203125" customWidth="1"/>
    <col min="1538" max="1538" width="15.5546875" customWidth="1"/>
    <col min="1539" max="1549" width="9.33203125" customWidth="1"/>
    <col min="1794" max="1794" width="15.5546875" customWidth="1"/>
    <col min="1795" max="1805" width="9.33203125" customWidth="1"/>
    <col min="2050" max="2050" width="15.5546875" customWidth="1"/>
    <col min="2051" max="2061" width="9.33203125" customWidth="1"/>
    <col min="2306" max="2306" width="15.5546875" customWidth="1"/>
    <col min="2307" max="2317" width="9.33203125" customWidth="1"/>
    <col min="2562" max="2562" width="15.5546875" customWidth="1"/>
    <col min="2563" max="2573" width="9.33203125" customWidth="1"/>
    <col min="2818" max="2818" width="15.5546875" customWidth="1"/>
    <col min="2819" max="2829" width="9.33203125" customWidth="1"/>
    <col min="3074" max="3074" width="15.5546875" customWidth="1"/>
    <col min="3075" max="3085" width="9.33203125" customWidth="1"/>
    <col min="3330" max="3330" width="15.5546875" customWidth="1"/>
    <col min="3331" max="3341" width="9.33203125" customWidth="1"/>
    <col min="3586" max="3586" width="15.5546875" customWidth="1"/>
    <col min="3587" max="3597" width="9.33203125" customWidth="1"/>
    <col min="3842" max="3842" width="15.5546875" customWidth="1"/>
    <col min="3843" max="3853" width="9.33203125" customWidth="1"/>
    <col min="4098" max="4098" width="15.5546875" customWidth="1"/>
    <col min="4099" max="4109" width="9.33203125" customWidth="1"/>
    <col min="4354" max="4354" width="15.5546875" customWidth="1"/>
    <col min="4355" max="4365" width="9.33203125" customWidth="1"/>
    <col min="4610" max="4610" width="15.5546875" customWidth="1"/>
    <col min="4611" max="4621" width="9.33203125" customWidth="1"/>
    <col min="4866" max="4866" width="15.5546875" customWidth="1"/>
    <col min="4867" max="4877" width="9.33203125" customWidth="1"/>
    <col min="5122" max="5122" width="15.5546875" customWidth="1"/>
    <col min="5123" max="5133" width="9.33203125" customWidth="1"/>
    <col min="5378" max="5378" width="15.5546875" customWidth="1"/>
    <col min="5379" max="5389" width="9.33203125" customWidth="1"/>
    <col min="5634" max="5634" width="15.5546875" customWidth="1"/>
    <col min="5635" max="5645" width="9.33203125" customWidth="1"/>
    <col min="5890" max="5890" width="15.5546875" customWidth="1"/>
    <col min="5891" max="5901" width="9.33203125" customWidth="1"/>
    <col min="6146" max="6146" width="15.5546875" customWidth="1"/>
    <col min="6147" max="6157" width="9.33203125" customWidth="1"/>
    <col min="6402" max="6402" width="15.5546875" customWidth="1"/>
    <col min="6403" max="6413" width="9.33203125" customWidth="1"/>
    <col min="6658" max="6658" width="15.5546875" customWidth="1"/>
    <col min="6659" max="6669" width="9.33203125" customWidth="1"/>
    <col min="6914" max="6914" width="15.5546875" customWidth="1"/>
    <col min="6915" max="6925" width="9.33203125" customWidth="1"/>
    <col min="7170" max="7170" width="15.5546875" customWidth="1"/>
    <col min="7171" max="7181" width="9.33203125" customWidth="1"/>
    <col min="7426" max="7426" width="15.5546875" customWidth="1"/>
    <col min="7427" max="7437" width="9.33203125" customWidth="1"/>
    <col min="7682" max="7682" width="15.5546875" customWidth="1"/>
    <col min="7683" max="7693" width="9.33203125" customWidth="1"/>
    <col min="7938" max="7938" width="15.5546875" customWidth="1"/>
    <col min="7939" max="7949" width="9.33203125" customWidth="1"/>
    <col min="8194" max="8194" width="15.5546875" customWidth="1"/>
    <col min="8195" max="8205" width="9.33203125" customWidth="1"/>
    <col min="8450" max="8450" width="15.5546875" customWidth="1"/>
    <col min="8451" max="8461" width="9.33203125" customWidth="1"/>
    <col min="8706" max="8706" width="15.5546875" customWidth="1"/>
    <col min="8707" max="8717" width="9.33203125" customWidth="1"/>
    <col min="8962" max="8962" width="15.5546875" customWidth="1"/>
    <col min="8963" max="8973" width="9.33203125" customWidth="1"/>
    <col min="9218" max="9218" width="15.5546875" customWidth="1"/>
    <col min="9219" max="9229" width="9.33203125" customWidth="1"/>
    <col min="9474" max="9474" width="15.5546875" customWidth="1"/>
    <col min="9475" max="9485" width="9.33203125" customWidth="1"/>
    <col min="9730" max="9730" width="15.5546875" customWidth="1"/>
    <col min="9731" max="9741" width="9.33203125" customWidth="1"/>
    <col min="9986" max="9986" width="15.5546875" customWidth="1"/>
    <col min="9987" max="9997" width="9.33203125" customWidth="1"/>
    <col min="10242" max="10242" width="15.5546875" customWidth="1"/>
    <col min="10243" max="10253" width="9.33203125" customWidth="1"/>
    <col min="10498" max="10498" width="15.5546875" customWidth="1"/>
    <col min="10499" max="10509" width="9.33203125" customWidth="1"/>
    <col min="10754" max="10754" width="15.5546875" customWidth="1"/>
    <col min="10755" max="10765" width="9.33203125" customWidth="1"/>
    <col min="11010" max="11010" width="15.5546875" customWidth="1"/>
    <col min="11011" max="11021" width="9.33203125" customWidth="1"/>
    <col min="11266" max="11266" width="15.5546875" customWidth="1"/>
    <col min="11267" max="11277" width="9.33203125" customWidth="1"/>
    <col min="11522" max="11522" width="15.5546875" customWidth="1"/>
    <col min="11523" max="11533" width="9.33203125" customWidth="1"/>
    <col min="11778" max="11778" width="15.5546875" customWidth="1"/>
    <col min="11779" max="11789" width="9.33203125" customWidth="1"/>
    <col min="12034" max="12034" width="15.5546875" customWidth="1"/>
    <col min="12035" max="12045" width="9.33203125" customWidth="1"/>
    <col min="12290" max="12290" width="15.5546875" customWidth="1"/>
    <col min="12291" max="12301" width="9.33203125" customWidth="1"/>
    <col min="12546" max="12546" width="15.5546875" customWidth="1"/>
    <col min="12547" max="12557" width="9.33203125" customWidth="1"/>
    <col min="12802" max="12802" width="15.5546875" customWidth="1"/>
    <col min="12803" max="12813" width="9.33203125" customWidth="1"/>
    <col min="13058" max="13058" width="15.5546875" customWidth="1"/>
    <col min="13059" max="13069" width="9.33203125" customWidth="1"/>
    <col min="13314" max="13314" width="15.5546875" customWidth="1"/>
    <col min="13315" max="13325" width="9.33203125" customWidth="1"/>
    <col min="13570" max="13570" width="15.5546875" customWidth="1"/>
    <col min="13571" max="13581" width="9.33203125" customWidth="1"/>
    <col min="13826" max="13826" width="15.5546875" customWidth="1"/>
    <col min="13827" max="13837" width="9.33203125" customWidth="1"/>
    <col min="14082" max="14082" width="15.5546875" customWidth="1"/>
    <col min="14083" max="14093" width="9.33203125" customWidth="1"/>
    <col min="14338" max="14338" width="15.5546875" customWidth="1"/>
    <col min="14339" max="14349" width="9.33203125" customWidth="1"/>
    <col min="14594" max="14594" width="15.5546875" customWidth="1"/>
    <col min="14595" max="14605" width="9.33203125" customWidth="1"/>
    <col min="14850" max="14850" width="15.5546875" customWidth="1"/>
    <col min="14851" max="14861" width="9.33203125" customWidth="1"/>
    <col min="15106" max="15106" width="15.5546875" customWidth="1"/>
    <col min="15107" max="15117" width="9.33203125" customWidth="1"/>
    <col min="15362" max="15362" width="15.5546875" customWidth="1"/>
    <col min="15363" max="15373" width="9.33203125" customWidth="1"/>
    <col min="15618" max="15618" width="15.5546875" customWidth="1"/>
    <col min="15619" max="15629" width="9.33203125" customWidth="1"/>
    <col min="15874" max="15874" width="15.5546875" customWidth="1"/>
    <col min="15875" max="15885" width="9.33203125" customWidth="1"/>
    <col min="16130" max="16130" width="15.5546875" customWidth="1"/>
    <col min="16131" max="16141" width="9.33203125" customWidth="1"/>
  </cols>
  <sheetData>
    <row r="1" spans="1:13" ht="19.9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9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9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9.9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 t="s">
        <v>2</v>
      </c>
    </row>
    <row r="5" spans="1:13" ht="19.95" customHeight="1" thickTop="1">
      <c r="A5" s="77" t="s">
        <v>3</v>
      </c>
      <c r="B5" s="78"/>
      <c r="C5" s="81">
        <v>2015</v>
      </c>
      <c r="D5" s="81">
        <v>2016</v>
      </c>
      <c r="E5" s="81">
        <v>2017</v>
      </c>
      <c r="F5" s="81">
        <v>2018</v>
      </c>
      <c r="G5" s="81">
        <v>2019</v>
      </c>
      <c r="H5" s="81">
        <v>2020</v>
      </c>
      <c r="I5" s="81">
        <v>2021</v>
      </c>
      <c r="J5" s="81">
        <v>2022</v>
      </c>
      <c r="K5" s="81">
        <v>2023</v>
      </c>
      <c r="L5" s="81">
        <v>2024</v>
      </c>
      <c r="M5" s="85">
        <v>2025</v>
      </c>
    </row>
    <row r="6" spans="1:13" ht="12.6" customHeight="1" thickBot="1">
      <c r="A6" s="79"/>
      <c r="B6" s="80"/>
      <c r="C6" s="82"/>
      <c r="D6" s="82"/>
      <c r="E6" s="82"/>
      <c r="F6" s="82"/>
      <c r="G6" s="82"/>
      <c r="H6" s="82"/>
      <c r="I6" s="82"/>
      <c r="J6" s="82"/>
      <c r="K6" s="82"/>
      <c r="L6" s="82"/>
      <c r="M6" s="86"/>
    </row>
    <row r="7" spans="1:13" ht="19.95" customHeight="1">
      <c r="A7" s="87" t="s">
        <v>4</v>
      </c>
      <c r="B7" s="88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1:13" ht="19.95" customHeight="1">
      <c r="A8" s="89" t="s">
        <v>5</v>
      </c>
      <c r="B8" s="90"/>
      <c r="C8" s="5">
        <v>232930</v>
      </c>
      <c r="D8" s="5">
        <v>239615</v>
      </c>
      <c r="E8" s="5">
        <v>228240</v>
      </c>
      <c r="F8" s="5">
        <v>217510</v>
      </c>
      <c r="G8" s="5">
        <v>225000</v>
      </c>
      <c r="H8" s="5">
        <v>198939</v>
      </c>
      <c r="I8" s="5">
        <v>214235</v>
      </c>
      <c r="J8" s="5">
        <v>205000</v>
      </c>
      <c r="K8" s="5">
        <v>205000</v>
      </c>
      <c r="L8" s="5">
        <v>192500</v>
      </c>
      <c r="M8" s="6"/>
    </row>
    <row r="9" spans="1:13" ht="19.95" customHeight="1" thickBot="1">
      <c r="A9" s="91" t="s">
        <v>6</v>
      </c>
      <c r="B9" s="92"/>
      <c r="C9" s="3">
        <v>26490</v>
      </c>
      <c r="D9" s="3">
        <v>26333</v>
      </c>
      <c r="E9" s="3">
        <v>24620</v>
      </c>
      <c r="F9" s="3">
        <v>23790</v>
      </c>
      <c r="G9" s="3">
        <v>22000</v>
      </c>
      <c r="H9" s="3">
        <v>28497</v>
      </c>
      <c r="I9" s="3">
        <v>22935</v>
      </c>
      <c r="J9" s="3">
        <v>19000</v>
      </c>
      <c r="K9" s="3">
        <v>19000</v>
      </c>
      <c r="L9" s="3">
        <v>18000</v>
      </c>
      <c r="M9" s="4"/>
    </row>
    <row r="10" spans="1:13" ht="19.95" customHeight="1" thickBot="1">
      <c r="A10" s="57" t="s">
        <v>7</v>
      </c>
      <c r="B10" s="58"/>
      <c r="C10" s="7">
        <f>SUM(C8:C9)</f>
        <v>259420</v>
      </c>
      <c r="D10" s="7">
        <f t="shared" ref="D10:I10" si="0">SUM(D8:D9)</f>
        <v>265948</v>
      </c>
      <c r="E10" s="7">
        <f t="shared" si="0"/>
        <v>252860</v>
      </c>
      <c r="F10" s="7">
        <f t="shared" si="0"/>
        <v>241300</v>
      </c>
      <c r="G10" s="7">
        <f t="shared" si="0"/>
        <v>247000</v>
      </c>
      <c r="H10" s="7">
        <f t="shared" si="0"/>
        <v>227436</v>
      </c>
      <c r="I10" s="7">
        <f t="shared" si="0"/>
        <v>237170</v>
      </c>
      <c r="J10" s="7">
        <f>SUM(J8:J9)</f>
        <v>224000</v>
      </c>
      <c r="K10" s="7">
        <f>SUM(K8:K9)</f>
        <v>224000</v>
      </c>
      <c r="L10" s="7">
        <f>SUM(L8:L9)</f>
        <v>210500</v>
      </c>
      <c r="M10" s="8">
        <f>SUM(M8:M9)</f>
        <v>0</v>
      </c>
    </row>
    <row r="11" spans="1:13" ht="19.95" customHeight="1">
      <c r="A11" s="93" t="s">
        <v>8</v>
      </c>
      <c r="B11" s="94"/>
      <c r="C11" s="3">
        <v>32090</v>
      </c>
      <c r="D11" s="3">
        <v>30040</v>
      </c>
      <c r="E11" s="3">
        <v>28205</v>
      </c>
      <c r="F11" s="3">
        <v>24952</v>
      </c>
      <c r="G11" s="3">
        <v>24952</v>
      </c>
      <c r="H11" s="3">
        <v>24952</v>
      </c>
      <c r="I11" s="3">
        <v>24952</v>
      </c>
      <c r="J11" s="3">
        <v>24952</v>
      </c>
      <c r="K11" s="3">
        <v>24952</v>
      </c>
      <c r="L11" s="3">
        <v>23050</v>
      </c>
      <c r="M11" s="4"/>
    </row>
    <row r="12" spans="1:13" ht="19.95" customHeight="1">
      <c r="A12" s="95" t="s">
        <v>9</v>
      </c>
      <c r="B12" s="96"/>
      <c r="C12" s="3">
        <v>49150</v>
      </c>
      <c r="D12" s="3">
        <v>47672</v>
      </c>
      <c r="E12" s="3">
        <v>44786</v>
      </c>
      <c r="F12" s="3">
        <v>42710</v>
      </c>
      <c r="G12" s="3">
        <v>42710</v>
      </c>
      <c r="H12" s="3">
        <v>42710</v>
      </c>
      <c r="I12" s="3">
        <v>42710</v>
      </c>
      <c r="J12" s="3">
        <v>42710</v>
      </c>
      <c r="K12" s="3">
        <v>42710</v>
      </c>
      <c r="L12" s="3">
        <v>41200</v>
      </c>
      <c r="M12" s="4"/>
    </row>
    <row r="13" spans="1:13" ht="19.95" customHeight="1">
      <c r="A13" s="95" t="s">
        <v>10</v>
      </c>
      <c r="B13" s="96"/>
      <c r="C13" s="3">
        <v>46620</v>
      </c>
      <c r="D13" s="3">
        <v>49120</v>
      </c>
      <c r="E13" s="3">
        <v>44340</v>
      </c>
      <c r="F13" s="3">
        <v>41018</v>
      </c>
      <c r="G13" s="3">
        <v>41018</v>
      </c>
      <c r="H13" s="3">
        <v>41018</v>
      </c>
      <c r="I13" s="3">
        <v>41018</v>
      </c>
      <c r="J13" s="3">
        <v>41018</v>
      </c>
      <c r="K13" s="3">
        <v>41018</v>
      </c>
      <c r="L13" s="3">
        <v>40100</v>
      </c>
      <c r="M13" s="4"/>
    </row>
    <row r="14" spans="1:13" ht="19.95" customHeight="1" thickBot="1">
      <c r="A14" s="83" t="s">
        <v>11</v>
      </c>
      <c r="B14" s="84"/>
      <c r="C14" s="3">
        <v>14650</v>
      </c>
      <c r="D14" s="3">
        <v>12930</v>
      </c>
      <c r="E14" s="3">
        <v>11045</v>
      </c>
      <c r="F14" s="3">
        <v>9570</v>
      </c>
      <c r="G14" s="3">
        <v>9570</v>
      </c>
      <c r="H14" s="3">
        <v>9570</v>
      </c>
      <c r="I14" s="3">
        <v>9570</v>
      </c>
      <c r="J14" s="3">
        <v>9570</v>
      </c>
      <c r="K14" s="3">
        <v>9570</v>
      </c>
      <c r="L14" s="3">
        <v>9300</v>
      </c>
      <c r="M14" s="4"/>
    </row>
    <row r="15" spans="1:13" ht="19.95" customHeight="1" thickTop="1">
      <c r="A15" s="98" t="s">
        <v>12</v>
      </c>
      <c r="B15" s="9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ht="19.95" customHeight="1">
      <c r="A16" s="89" t="s">
        <v>13</v>
      </c>
      <c r="B16" s="90"/>
      <c r="C16" s="5">
        <v>175815</v>
      </c>
      <c r="D16" s="5">
        <v>178540</v>
      </c>
      <c r="E16" s="5">
        <v>171990</v>
      </c>
      <c r="F16" s="5">
        <v>147530</v>
      </c>
      <c r="G16" s="5">
        <v>150500</v>
      </c>
      <c r="H16" s="5">
        <v>164218</v>
      </c>
      <c r="I16" s="5">
        <v>160877</v>
      </c>
      <c r="J16" s="5">
        <v>147000</v>
      </c>
      <c r="K16" s="5">
        <v>140000</v>
      </c>
      <c r="L16" s="5">
        <v>135500</v>
      </c>
      <c r="M16" s="6"/>
    </row>
    <row r="17" spans="1:13" ht="19.95" customHeight="1" thickBot="1">
      <c r="A17" s="91" t="s">
        <v>6</v>
      </c>
      <c r="B17" s="92"/>
      <c r="C17" s="3">
        <v>14345</v>
      </c>
      <c r="D17" s="3">
        <v>13380</v>
      </c>
      <c r="E17" s="3">
        <v>12550</v>
      </c>
      <c r="F17" s="3">
        <v>11780</v>
      </c>
      <c r="G17" s="3">
        <v>12500</v>
      </c>
      <c r="H17" s="3">
        <v>17889</v>
      </c>
      <c r="I17" s="3">
        <v>18622</v>
      </c>
      <c r="J17" s="3">
        <v>17000</v>
      </c>
      <c r="K17" s="3">
        <v>14500</v>
      </c>
      <c r="L17" s="3">
        <v>13500</v>
      </c>
      <c r="M17" s="4"/>
    </row>
    <row r="18" spans="1:13" ht="19.95" customHeight="1" thickBot="1">
      <c r="A18" s="57" t="s">
        <v>14</v>
      </c>
      <c r="B18" s="58"/>
      <c r="C18" s="7">
        <f>SUM(C16:C17)</f>
        <v>190160</v>
      </c>
      <c r="D18" s="7">
        <f>SUM(D16:D17)</f>
        <v>191920</v>
      </c>
      <c r="E18" s="7">
        <f t="shared" ref="E18:J18" si="1">SUM(E16:E17)</f>
        <v>184540</v>
      </c>
      <c r="F18" s="7">
        <f t="shared" si="1"/>
        <v>159310</v>
      </c>
      <c r="G18" s="7">
        <f t="shared" si="1"/>
        <v>163000</v>
      </c>
      <c r="H18" s="7">
        <f t="shared" si="1"/>
        <v>182107</v>
      </c>
      <c r="I18" s="7">
        <f t="shared" si="1"/>
        <v>179499</v>
      </c>
      <c r="J18" s="7">
        <f t="shared" si="1"/>
        <v>164000</v>
      </c>
      <c r="K18" s="7">
        <f>SUM(K16:K17)</f>
        <v>154500</v>
      </c>
      <c r="L18" s="7">
        <f>SUM(L16:L17)</f>
        <v>149000</v>
      </c>
      <c r="M18" s="8">
        <f>SUM(M16:M17)</f>
        <v>0</v>
      </c>
    </row>
    <row r="19" spans="1:13" ht="19.95" customHeight="1">
      <c r="A19" s="93" t="s">
        <v>8</v>
      </c>
      <c r="B19" s="94"/>
      <c r="C19" s="3">
        <v>16815</v>
      </c>
      <c r="D19" s="3">
        <v>15610</v>
      </c>
      <c r="E19" s="3">
        <v>14380</v>
      </c>
      <c r="F19" s="3">
        <v>12500</v>
      </c>
      <c r="G19" s="3">
        <v>12500</v>
      </c>
      <c r="H19" s="3">
        <v>12500</v>
      </c>
      <c r="I19" s="3">
        <v>12500</v>
      </c>
      <c r="J19" s="3">
        <v>12500</v>
      </c>
      <c r="K19" s="3">
        <v>12500</v>
      </c>
      <c r="L19" s="3">
        <v>11400</v>
      </c>
      <c r="M19" s="4"/>
    </row>
    <row r="20" spans="1:13" ht="19.95" customHeight="1">
      <c r="A20" s="95" t="s">
        <v>9</v>
      </c>
      <c r="B20" s="96"/>
      <c r="C20" s="3">
        <v>31603</v>
      </c>
      <c r="D20" s="3">
        <v>31600</v>
      </c>
      <c r="E20" s="3">
        <v>29210</v>
      </c>
      <c r="F20" s="3">
        <v>27600</v>
      </c>
      <c r="G20" s="3">
        <v>27600</v>
      </c>
      <c r="H20" s="3">
        <v>27600</v>
      </c>
      <c r="I20" s="3">
        <v>27600</v>
      </c>
      <c r="J20" s="3">
        <v>27600</v>
      </c>
      <c r="K20" s="3">
        <v>27600</v>
      </c>
      <c r="L20" s="3">
        <v>26400</v>
      </c>
      <c r="M20" s="4"/>
    </row>
    <row r="21" spans="1:13" ht="19.95" customHeight="1">
      <c r="A21" s="95" t="s">
        <v>10</v>
      </c>
      <c r="B21" s="96"/>
      <c r="C21" s="3">
        <v>29662</v>
      </c>
      <c r="D21" s="3">
        <v>31150</v>
      </c>
      <c r="E21" s="3">
        <v>28650</v>
      </c>
      <c r="F21" s="3">
        <v>27090</v>
      </c>
      <c r="G21" s="3">
        <v>27090</v>
      </c>
      <c r="H21" s="3">
        <v>27090</v>
      </c>
      <c r="I21" s="3">
        <v>27090</v>
      </c>
      <c r="J21" s="3">
        <v>27090</v>
      </c>
      <c r="K21" s="3">
        <v>27090</v>
      </c>
      <c r="L21" s="3">
        <v>26300</v>
      </c>
      <c r="M21" s="4"/>
    </row>
    <row r="22" spans="1:13" ht="19.95" customHeight="1" thickBot="1">
      <c r="A22" s="91" t="s">
        <v>11</v>
      </c>
      <c r="B22" s="92"/>
      <c r="C22" s="3">
        <v>10280</v>
      </c>
      <c r="D22" s="3">
        <v>9800</v>
      </c>
      <c r="E22" s="3">
        <v>8060</v>
      </c>
      <c r="F22" s="3">
        <v>8520</v>
      </c>
      <c r="G22" s="3">
        <v>8520</v>
      </c>
      <c r="H22" s="3">
        <v>8520</v>
      </c>
      <c r="I22" s="3">
        <v>8520</v>
      </c>
      <c r="J22" s="3">
        <v>8520</v>
      </c>
      <c r="K22" s="3">
        <v>8520</v>
      </c>
      <c r="L22" s="3">
        <v>8250</v>
      </c>
      <c r="M22" s="4"/>
    </row>
    <row r="23" spans="1:13" ht="24" customHeight="1" thickBot="1">
      <c r="A23" s="100" t="s">
        <v>15</v>
      </c>
      <c r="B23" s="101"/>
      <c r="C23" s="11">
        <f>SUM(C10,C18)</f>
        <v>449580</v>
      </c>
      <c r="D23" s="11">
        <f>SUM(D10,D18)</f>
        <v>457868</v>
      </c>
      <c r="E23" s="11">
        <f t="shared" ref="E23:J23" si="2">SUM(E10,E18)</f>
        <v>437400</v>
      </c>
      <c r="F23" s="11">
        <f t="shared" si="2"/>
        <v>400610</v>
      </c>
      <c r="G23" s="11">
        <f t="shared" si="2"/>
        <v>410000</v>
      </c>
      <c r="H23" s="11">
        <f t="shared" si="2"/>
        <v>409543</v>
      </c>
      <c r="I23" s="11">
        <f t="shared" si="2"/>
        <v>416669</v>
      </c>
      <c r="J23" s="11">
        <f t="shared" si="2"/>
        <v>388000</v>
      </c>
      <c r="K23" s="11">
        <f>SUM(K10,K18)</f>
        <v>378500</v>
      </c>
      <c r="L23" s="11">
        <f>SUM(L10,L18)</f>
        <v>359500</v>
      </c>
      <c r="M23" s="12">
        <f>SUM(M10,M18)</f>
        <v>0</v>
      </c>
    </row>
    <row r="24" spans="1:13" ht="19.95" customHeight="1" thickTop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9.95" customHeight="1">
      <c r="A25" s="102" t="s">
        <v>16</v>
      </c>
      <c r="B25" s="102"/>
      <c r="C25" s="102"/>
      <c r="D25" s="102"/>
      <c r="E25" s="1"/>
      <c r="F25" s="1"/>
      <c r="G25" s="1"/>
      <c r="H25" s="1"/>
      <c r="I25" s="1"/>
      <c r="J25" s="1"/>
      <c r="K25" s="1"/>
      <c r="L25" s="1"/>
      <c r="M25" s="1"/>
    </row>
    <row r="26" spans="1:13" ht="19.95" customHeight="1">
      <c r="A26" s="51" t="s">
        <v>29</v>
      </c>
      <c r="B26" s="51"/>
      <c r="C26" s="51"/>
      <c r="D26" s="51"/>
      <c r="E26" s="51"/>
      <c r="F26" s="51"/>
      <c r="G26" s="51"/>
      <c r="H26" s="1"/>
      <c r="I26" s="1"/>
      <c r="J26" s="1"/>
      <c r="K26" s="1"/>
      <c r="L26" s="1"/>
      <c r="M26" s="1"/>
    </row>
    <row r="27" spans="1:13" ht="19.95" customHeight="1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</row>
    <row r="28" spans="1:13" ht="19.95" customHeight="1">
      <c r="A28" s="73" t="s">
        <v>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19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9.95" customHeight="1">
      <c r="A30" s="74" t="s">
        <v>17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1:13" ht="19.95" customHeight="1" thickBot="1">
      <c r="A31" s="1"/>
      <c r="B31" s="1"/>
      <c r="C31" s="1"/>
      <c r="D31" s="1"/>
      <c r="E31" s="1"/>
      <c r="F31" s="1"/>
      <c r="G31" s="1"/>
      <c r="H31" s="1"/>
      <c r="I31" s="1"/>
      <c r="J31" s="2"/>
      <c r="K31" s="2"/>
      <c r="L31" s="2"/>
      <c r="M31" s="2" t="s">
        <v>2</v>
      </c>
    </row>
    <row r="32" spans="1:13" ht="19.95" customHeight="1" thickTop="1">
      <c r="A32" s="67" t="s">
        <v>3</v>
      </c>
      <c r="B32" s="68"/>
      <c r="C32" s="71">
        <v>2015</v>
      </c>
      <c r="D32" s="71">
        <v>2016</v>
      </c>
      <c r="E32" s="71">
        <v>2017</v>
      </c>
      <c r="F32" s="71">
        <v>2018</v>
      </c>
      <c r="G32" s="71">
        <v>2019</v>
      </c>
      <c r="H32" s="71">
        <v>2020</v>
      </c>
      <c r="I32" s="71">
        <v>2021</v>
      </c>
      <c r="J32" s="71">
        <v>2022</v>
      </c>
      <c r="K32" s="71">
        <v>2023</v>
      </c>
      <c r="L32" s="71">
        <v>2024</v>
      </c>
      <c r="M32" s="104">
        <v>2025</v>
      </c>
    </row>
    <row r="33" spans="1:13" ht="19.95" customHeight="1" thickBot="1">
      <c r="A33" s="69"/>
      <c r="B33" s="70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105"/>
    </row>
    <row r="34" spans="1:13" ht="19.95" customHeight="1" thickBot="1">
      <c r="A34" s="53" t="s">
        <v>18</v>
      </c>
      <c r="B34" s="54"/>
      <c r="C34" s="14">
        <v>3799456</v>
      </c>
      <c r="D34" s="15">
        <v>3763000</v>
      </c>
      <c r="E34" s="13">
        <v>3736820</v>
      </c>
      <c r="F34" s="16">
        <v>3800350</v>
      </c>
      <c r="G34" s="17">
        <v>4360000</v>
      </c>
      <c r="H34" s="17">
        <v>4493571</v>
      </c>
      <c r="I34" s="17">
        <v>4698597</v>
      </c>
      <c r="J34" s="17">
        <v>4636000</v>
      </c>
      <c r="K34" s="17">
        <v>4575400</v>
      </c>
      <c r="L34" s="17">
        <v>4735432</v>
      </c>
      <c r="M34" s="18">
        <v>4735432</v>
      </c>
    </row>
    <row r="35" spans="1:13" ht="19.95" customHeight="1" thickBot="1">
      <c r="A35" s="55" t="s">
        <v>19</v>
      </c>
      <c r="B35" s="56"/>
      <c r="C35" s="5">
        <v>351207</v>
      </c>
      <c r="D35" s="21">
        <v>348240</v>
      </c>
      <c r="E35" s="20">
        <v>357540</v>
      </c>
      <c r="F35" s="22">
        <v>369610</v>
      </c>
      <c r="G35" s="23">
        <v>369610</v>
      </c>
      <c r="H35" s="23">
        <v>969891</v>
      </c>
      <c r="I35" s="23">
        <v>1062555</v>
      </c>
      <c r="J35" s="23">
        <v>1062555</v>
      </c>
      <c r="K35" s="23">
        <v>1062555</v>
      </c>
      <c r="L35" s="23">
        <v>443968</v>
      </c>
      <c r="M35" s="24">
        <v>443968</v>
      </c>
    </row>
    <row r="36" spans="1:13" ht="19.95" customHeight="1" thickBot="1">
      <c r="A36" s="57" t="s">
        <v>20</v>
      </c>
      <c r="B36" s="58"/>
      <c r="C36" s="25">
        <f>SUM(C34:C35)</f>
        <v>4150663</v>
      </c>
      <c r="D36" s="26">
        <f t="shared" ref="D36:I36" si="3">SUM(D34:D35)</f>
        <v>4111240</v>
      </c>
      <c r="E36" s="25">
        <f t="shared" si="3"/>
        <v>4094360</v>
      </c>
      <c r="F36" s="25">
        <f t="shared" si="3"/>
        <v>4169960</v>
      </c>
      <c r="G36" s="25">
        <f t="shared" si="3"/>
        <v>4729610</v>
      </c>
      <c r="H36" s="27">
        <f t="shared" si="3"/>
        <v>5463462</v>
      </c>
      <c r="I36" s="27">
        <f t="shared" si="3"/>
        <v>5761152</v>
      </c>
      <c r="J36" s="27">
        <f>SUM(J34:J35)</f>
        <v>5698555</v>
      </c>
      <c r="K36" s="27">
        <f>SUM(K34:K35)</f>
        <v>5637955</v>
      </c>
      <c r="L36" s="27">
        <f>SUM(L34:L35)</f>
        <v>5179400</v>
      </c>
      <c r="M36" s="28">
        <f>SUM(M34:M35)</f>
        <v>5179400</v>
      </c>
    </row>
    <row r="37" spans="1:13" ht="19.95" customHeight="1" thickBot="1">
      <c r="A37" s="53" t="s">
        <v>21</v>
      </c>
      <c r="B37" s="54"/>
      <c r="C37" s="30">
        <v>196286</v>
      </c>
      <c r="D37" s="31">
        <v>196260</v>
      </c>
      <c r="E37" s="29">
        <v>198340</v>
      </c>
      <c r="F37" s="22">
        <v>215145</v>
      </c>
      <c r="G37" s="22">
        <v>215145</v>
      </c>
      <c r="H37" s="32">
        <v>215145</v>
      </c>
      <c r="I37" s="32">
        <v>215145</v>
      </c>
      <c r="J37" s="32">
        <v>215145</v>
      </c>
      <c r="K37" s="32">
        <v>225520</v>
      </c>
      <c r="L37" s="32">
        <v>241014</v>
      </c>
      <c r="M37" s="33">
        <v>241014</v>
      </c>
    </row>
    <row r="38" spans="1:13" ht="19.95" customHeight="1" thickBot="1">
      <c r="A38" s="62" t="s">
        <v>22</v>
      </c>
      <c r="B38" s="63"/>
      <c r="C38" s="14">
        <v>1003329</v>
      </c>
      <c r="D38" s="35">
        <v>1041360</v>
      </c>
      <c r="E38" s="14">
        <v>1018310</v>
      </c>
      <c r="F38" s="16">
        <v>1021746</v>
      </c>
      <c r="G38" s="16">
        <v>1021746</v>
      </c>
      <c r="H38" s="36">
        <v>1021746</v>
      </c>
      <c r="I38" s="36">
        <v>1021746</v>
      </c>
      <c r="J38" s="36">
        <v>1021746</v>
      </c>
      <c r="K38" s="36">
        <v>944646</v>
      </c>
      <c r="L38" s="36">
        <v>954263</v>
      </c>
      <c r="M38" s="37">
        <v>954263</v>
      </c>
    </row>
    <row r="39" spans="1:13" ht="19.95" customHeight="1" thickBot="1">
      <c r="A39" s="62" t="s">
        <v>23</v>
      </c>
      <c r="B39" s="63"/>
      <c r="C39" s="14">
        <v>997063</v>
      </c>
      <c r="D39" s="38">
        <v>998290</v>
      </c>
      <c r="E39" s="34">
        <v>977920</v>
      </c>
      <c r="F39" s="16">
        <v>958387</v>
      </c>
      <c r="G39" s="16">
        <v>958387</v>
      </c>
      <c r="H39" s="39">
        <v>958387</v>
      </c>
      <c r="I39" s="39">
        <v>958387</v>
      </c>
      <c r="J39" s="39">
        <v>958387</v>
      </c>
      <c r="K39" s="39">
        <v>958387</v>
      </c>
      <c r="L39" s="39">
        <v>958387</v>
      </c>
      <c r="M39" s="40">
        <v>958387</v>
      </c>
    </row>
    <row r="40" spans="1:13" ht="19.95" customHeight="1" thickBot="1">
      <c r="A40" s="64" t="s">
        <v>24</v>
      </c>
      <c r="B40" s="65"/>
      <c r="C40" s="42">
        <v>142820</v>
      </c>
      <c r="D40" s="43">
        <v>138490</v>
      </c>
      <c r="E40" s="42">
        <v>117140</v>
      </c>
      <c r="F40" s="44">
        <v>104776</v>
      </c>
      <c r="G40" s="44">
        <v>104776</v>
      </c>
      <c r="H40" s="45">
        <v>104776</v>
      </c>
      <c r="I40" s="45">
        <v>104776</v>
      </c>
      <c r="J40" s="45">
        <v>104776</v>
      </c>
      <c r="K40" s="45">
        <v>104776</v>
      </c>
      <c r="L40" s="45">
        <v>104776</v>
      </c>
      <c r="M40" s="46">
        <v>104776</v>
      </c>
    </row>
    <row r="41" spans="1:13" ht="19.95" customHeight="1" thickTop="1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ht="19.95" customHeight="1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ht="19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9.95" customHeight="1">
      <c r="A44" s="66" t="s">
        <v>25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9.95" customHeight="1" thickBot="1">
      <c r="A45" s="49"/>
      <c r="B45" s="49"/>
      <c r="C45" s="49"/>
      <c r="D45" s="49"/>
      <c r="E45" s="49"/>
      <c r="F45" s="49"/>
      <c r="G45" s="49"/>
      <c r="H45" s="49"/>
      <c r="I45" s="49"/>
      <c r="J45" s="2"/>
      <c r="K45" s="2"/>
      <c r="L45" s="2"/>
      <c r="M45" s="2" t="s">
        <v>2</v>
      </c>
    </row>
    <row r="46" spans="1:13" ht="19.95" customHeight="1" thickTop="1">
      <c r="A46" s="67" t="s">
        <v>3</v>
      </c>
      <c r="B46" s="68"/>
      <c r="C46" s="71">
        <v>2015</v>
      </c>
      <c r="D46" s="71">
        <v>2016</v>
      </c>
      <c r="E46" s="71">
        <v>2017</v>
      </c>
      <c r="F46" s="71">
        <v>2018</v>
      </c>
      <c r="G46" s="71">
        <v>2019</v>
      </c>
      <c r="H46" s="71">
        <v>2020</v>
      </c>
      <c r="I46" s="71">
        <v>2021</v>
      </c>
      <c r="J46" s="71">
        <v>2022</v>
      </c>
      <c r="K46" s="71">
        <v>2023</v>
      </c>
      <c r="L46" s="71">
        <v>2024</v>
      </c>
      <c r="M46" s="104">
        <v>2025</v>
      </c>
    </row>
    <row r="47" spans="1:13" ht="19.95" customHeight="1" thickBot="1">
      <c r="A47" s="69"/>
      <c r="B47" s="70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105"/>
    </row>
    <row r="48" spans="1:13" ht="19.95" customHeight="1">
      <c r="A48" s="53" t="s">
        <v>26</v>
      </c>
      <c r="B48" s="54"/>
      <c r="C48" s="13">
        <v>699274</v>
      </c>
      <c r="D48" s="13">
        <v>715500</v>
      </c>
      <c r="E48" s="13">
        <v>741560</v>
      </c>
      <c r="F48" s="13">
        <v>738970</v>
      </c>
      <c r="G48" s="13">
        <v>738970</v>
      </c>
      <c r="H48" s="13">
        <v>792904</v>
      </c>
      <c r="I48" s="13">
        <v>907546</v>
      </c>
      <c r="J48" s="13">
        <v>922000</v>
      </c>
      <c r="K48" s="13">
        <v>937300</v>
      </c>
      <c r="L48" s="13">
        <v>930836</v>
      </c>
      <c r="M48" s="18">
        <v>930836</v>
      </c>
    </row>
    <row r="49" spans="1:13" ht="19.95" customHeight="1" thickBot="1">
      <c r="A49" s="55" t="s">
        <v>27</v>
      </c>
      <c r="B49" s="56"/>
      <c r="C49" s="19">
        <v>214361</v>
      </c>
      <c r="D49" s="20">
        <v>216010</v>
      </c>
      <c r="E49" s="20">
        <v>201900</v>
      </c>
      <c r="F49" s="20">
        <v>209680</v>
      </c>
      <c r="G49" s="20">
        <v>209680</v>
      </c>
      <c r="H49" s="20">
        <v>274791</v>
      </c>
      <c r="I49" s="20">
        <v>299533</v>
      </c>
      <c r="J49" s="20">
        <v>299533</v>
      </c>
      <c r="K49" s="20">
        <v>319676</v>
      </c>
      <c r="L49" s="20">
        <v>315000</v>
      </c>
      <c r="M49" s="24">
        <v>315000</v>
      </c>
    </row>
    <row r="50" spans="1:13" ht="19.95" customHeight="1" thickBot="1">
      <c r="A50" s="57" t="s">
        <v>20</v>
      </c>
      <c r="B50" s="58"/>
      <c r="C50" s="25">
        <f>SUM(C48,C49)</f>
        <v>913635</v>
      </c>
      <c r="D50" s="25">
        <f>SUM(D48,D49)</f>
        <v>931510</v>
      </c>
      <c r="E50" s="25">
        <f>SUM(E48,E49)</f>
        <v>943460</v>
      </c>
      <c r="F50" s="25">
        <f>SUM(F48,F49)</f>
        <v>948650</v>
      </c>
      <c r="G50" s="25">
        <f t="shared" ref="G50:M50" si="4">SUM(G48,G49)</f>
        <v>948650</v>
      </c>
      <c r="H50" s="25">
        <f t="shared" si="4"/>
        <v>1067695</v>
      </c>
      <c r="I50" s="25">
        <f t="shared" si="4"/>
        <v>1207079</v>
      </c>
      <c r="J50" s="25">
        <f t="shared" si="4"/>
        <v>1221533</v>
      </c>
      <c r="K50" s="25">
        <f t="shared" si="4"/>
        <v>1256976</v>
      </c>
      <c r="L50" s="25">
        <f>SUM(L48,L49)</f>
        <v>1245836</v>
      </c>
      <c r="M50" s="28">
        <f t="shared" si="4"/>
        <v>1245836</v>
      </c>
    </row>
    <row r="51" spans="1:13" ht="19.95" customHeight="1" thickBot="1">
      <c r="A51" s="59" t="s">
        <v>28</v>
      </c>
      <c r="B51" s="60"/>
      <c r="C51" s="41">
        <v>248653</v>
      </c>
      <c r="D51" s="44">
        <v>267960</v>
      </c>
      <c r="E51" s="44">
        <v>241160</v>
      </c>
      <c r="F51" s="44">
        <v>248440</v>
      </c>
      <c r="G51" s="44">
        <v>248440</v>
      </c>
      <c r="H51" s="44">
        <v>248440</v>
      </c>
      <c r="I51" s="44">
        <v>248440</v>
      </c>
      <c r="J51" s="44">
        <v>248440</v>
      </c>
      <c r="K51" s="44">
        <v>248440</v>
      </c>
      <c r="L51" s="44">
        <v>248440</v>
      </c>
      <c r="M51" s="50">
        <v>248440</v>
      </c>
    </row>
    <row r="52" spans="1:13" ht="19.95" customHeight="1" thickTop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9.95" customHeight="1">
      <c r="A53" s="61" t="s">
        <v>16</v>
      </c>
      <c r="B53" s="61"/>
      <c r="C53" s="6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9.95" customHeight="1">
      <c r="A54" s="103" t="s">
        <v>30</v>
      </c>
      <c r="B54" s="103"/>
      <c r="C54" s="103"/>
      <c r="D54" s="103"/>
      <c r="E54" s="103"/>
      <c r="F54" s="103"/>
      <c r="G54" s="1"/>
      <c r="H54" s="1"/>
      <c r="I54" s="1"/>
      <c r="J54" s="1"/>
      <c r="K54" s="1"/>
      <c r="L54" s="1"/>
      <c r="M54" s="1"/>
    </row>
    <row r="55" spans="1:13" ht="19.9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</sheetData>
  <mergeCells count="75">
    <mergeCell ref="A27:M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D25"/>
    <mergeCell ref="A26:G26"/>
    <mergeCell ref="A14:B14"/>
    <mergeCell ref="J5:J6"/>
    <mergeCell ref="K5:K6"/>
    <mergeCell ref="L5:L6"/>
    <mergeCell ref="M5:M6"/>
    <mergeCell ref="A7:B7"/>
    <mergeCell ref="A8:B8"/>
    <mergeCell ref="A9:B9"/>
    <mergeCell ref="A10:B10"/>
    <mergeCell ref="A11:B11"/>
    <mergeCell ref="A12:B12"/>
    <mergeCell ref="A13:B13"/>
    <mergeCell ref="A1:M1"/>
    <mergeCell ref="A3:M3"/>
    <mergeCell ref="A5:B6"/>
    <mergeCell ref="C5:C6"/>
    <mergeCell ref="D5:D6"/>
    <mergeCell ref="E5:E6"/>
    <mergeCell ref="F5:F6"/>
    <mergeCell ref="G5:G6"/>
    <mergeCell ref="H5:H6"/>
    <mergeCell ref="I5:I6"/>
    <mergeCell ref="A28:M28"/>
    <mergeCell ref="A30:M30"/>
    <mergeCell ref="A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A34:B34"/>
    <mergeCell ref="A35:B35"/>
    <mergeCell ref="A36:B36"/>
    <mergeCell ref="A37:B37"/>
    <mergeCell ref="A38:B38"/>
    <mergeCell ref="A39:B39"/>
    <mergeCell ref="A40:B40"/>
    <mergeCell ref="A44:M44"/>
    <mergeCell ref="A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A54:F54"/>
    <mergeCell ref="A55:M55"/>
    <mergeCell ref="A48:B48"/>
    <mergeCell ref="A49:B49"/>
    <mergeCell ref="A50:B50"/>
    <mergeCell ref="A51:B51"/>
    <mergeCell ref="A53:C5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2026-03-16T09:45:22Z</dcterms:modified>
</cp:coreProperties>
</file>